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2 квартал\график АЭФ - фотоаппараты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Лист2!$A$1:$H$36</definedName>
  </definedNames>
  <calcPr calcId="152511"/>
</workbook>
</file>

<file path=xl/calcChain.xml><?xml version="1.0" encoding="utf-8"?>
<calcChain xmlns="http://schemas.openxmlformats.org/spreadsheetml/2006/main">
  <c r="G27" i="1" l="1"/>
  <c r="B28" i="1"/>
  <c r="C28" i="1"/>
  <c r="D28" i="1"/>
  <c r="E28" i="1"/>
  <c r="F28" i="1"/>
  <c r="H16" i="1" l="1"/>
  <c r="F16" i="1"/>
  <c r="E16" i="1"/>
  <c r="D16" i="1"/>
  <c r="C16" i="1"/>
  <c r="B16" i="1"/>
  <c r="G15" i="1"/>
  <c r="H11" i="1"/>
  <c r="F11" i="1"/>
  <c r="E11" i="1"/>
  <c r="D11" i="1"/>
  <c r="C11" i="1"/>
  <c r="B11" i="1"/>
  <c r="G10" i="1"/>
</calcChain>
</file>

<file path=xl/sharedStrings.xml><?xml version="1.0" encoding="utf-8"?>
<sst xmlns="http://schemas.openxmlformats.org/spreadsheetml/2006/main" count="70" uniqueCount="37">
  <si>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</si>
  <si>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</si>
  <si>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</si>
  <si>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</si>
  <si>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</si>
  <si>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</si>
  <si>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</si>
  <si>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</si>
  <si>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</si>
  <si>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</si>
  <si>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</si>
  <si>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</si>
  <si>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Наименование товара, техн. характеристики</t>
  </si>
  <si>
    <t>цена, руб</t>
  </si>
  <si>
    <t>Начальная (максимальная) цена контракта:</t>
  </si>
  <si>
    <t>аукцион в электронной форме</t>
  </si>
  <si>
    <t>Метод расчета:</t>
  </si>
  <si>
    <t>Фотоаппарат</t>
  </si>
  <si>
    <t>Код ОКПД:
33.40.33.190</t>
  </si>
  <si>
    <t>Фотоаппарат компактный</t>
  </si>
  <si>
    <t>Фотоаппарат Canon PowerShot SX500 IS черный 16Mp 30x 3" 720p SDXC</t>
  </si>
  <si>
    <t>Фотоаппарат Panasonic Lumix DMC-SZ3EE Black (16MPix, 4320x3240, 10xZoom, SD, SDHC, LCD2.7", USB)</t>
  </si>
  <si>
    <t>Поставщик 1:</t>
  </si>
  <si>
    <t>Поставщик 2:</t>
  </si>
  <si>
    <t>Поставщик 3:</t>
  </si>
  <si>
    <t>коммерческое предложение исх. № 87 от 05.05.2014</t>
  </si>
  <si>
    <t>коммерческое предложение исх. № 0115 от 05.05.2014</t>
  </si>
  <si>
    <t>коммерческое предложение исх. № б/н от 05.05.2014</t>
  </si>
  <si>
    <t>метод сопоставимых рыночных цен (анализа рынка)                            Всего ценовых предложений</t>
  </si>
  <si>
    <t>Фотоаппарат Sony Cyber-shot DSC-HX 50 (21,1  Мрix, мак. разрешение 5184*2920, матрица BSI CMOS, Zoom 30x, Wi-Fi)</t>
  </si>
  <si>
    <t>прайс лист от 08.06.2014</t>
  </si>
  <si>
    <t>Дата составления: 08.05.2014</t>
  </si>
  <si>
    <t>IV. Обоснование начальной (максимальной) цены контракта</t>
  </si>
  <si>
    <t>поставка фотоаппаратов</t>
  </si>
  <si>
    <t>99 410, 00</t>
  </si>
  <si>
    <t>А.З. Канафиева</t>
  </si>
  <si>
    <t>Исполнитель: Работник контрактной службы, тел. 5-00-45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</si>
</sst>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b/>
      <sz val="9"/>
      <color rgb="FF000099"/>
      <name val="Times New Roman"/>
      <family val="1"/>
      <charset val="204"/>
    </font>
    <font>
      <b/>
      <sz val="10"/>
      <color rgb="FF000099"/>
      <name val="Times New Roman"/>
      <family val="1"/>
      <charset val="204"/>
    </font>
    <font>
      <sz val="9"/>
      <color rgb="FF000099"/>
      <name val="Times New Roman"/>
      <family val="1"/>
      <charset val="204"/>
    </font>
    <font>
      <sz val="10"/>
      <color rgb="FF00009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/>
    <xf numFmtId="0" fontId="4" fillId="2" borderId="1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/>
    </xf>
    <xf numFmtId="4" fontId="4" fillId="2" borderId="18" xfId="0" applyNumberFormat="1" applyFont="1" applyFill="1" applyBorder="1" applyAlignment="1">
      <alignment vertical="top"/>
    </xf>
    <xf numFmtId="0" fontId="1" fillId="2" borderId="19" xfId="0" applyFont="1" applyFill="1" applyBorder="1" applyAlignment="1">
      <alignment horizontal="center"/>
    </xf>
    <xf numFmtId="4" fontId="4" fillId="2" borderId="20" xfId="0" applyNumberFormat="1" applyFont="1" applyFill="1" applyBorder="1"/>
    <xf numFmtId="4" fontId="4" fillId="3" borderId="21" xfId="0" applyNumberFormat="1" applyFont="1" applyFill="1" applyBorder="1"/>
    <xf numFmtId="0" fontId="6" fillId="2" borderId="2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 wrapText="1"/>
    </xf>
    <xf numFmtId="0" fontId="12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4" fontId="5" fillId="2" borderId="0" xfId="0" applyNumberFormat="1" applyFont="1" applyFill="1"/>
    <xf numFmtId="0" fontId="4" fillId="2" borderId="0" xfId="0" applyFont="1" applyFill="1"/>
    <xf numFmtId="3" fontId="1" fillId="2" borderId="0" xfId="0" applyNumberFormat="1" applyFont="1" applyFill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vertical="top"/>
    </xf>
    <xf numFmtId="0" fontId="7" fillId="2" borderId="29" xfId="0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 vertical="center" wrapText="1"/>
    </xf>
    <xf numFmtId="4" fontId="10" fillId="2" borderId="33" xfId="0" applyNumberFormat="1" applyFont="1" applyFill="1" applyBorder="1" applyAlignment="1">
      <alignment horizontal="right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vertical="top" wrapText="1"/>
    </xf>
    <xf numFmtId="4" fontId="4" fillId="2" borderId="2" xfId="0" applyNumberFormat="1" applyFont="1" applyFill="1" applyBorder="1" applyAlignment="1">
      <alignment vertical="top"/>
    </xf>
    <xf numFmtId="0" fontId="1" fillId="2" borderId="2" xfId="0" applyFont="1" applyFill="1" applyBorder="1" applyAlignment="1">
      <alignment horizontal="center"/>
    </xf>
    <xf numFmtId="4" fontId="4" fillId="2" borderId="2" xfId="0" applyNumberFormat="1" applyFont="1" applyFill="1" applyBorder="1"/>
    <xf numFmtId="4" fontId="4" fillId="3" borderId="2" xfId="0" applyNumberFormat="1" applyFont="1" applyFill="1" applyBorder="1"/>
    <xf numFmtId="0" fontId="1" fillId="2" borderId="0" xfId="0" applyFont="1" applyFill="1" applyBorder="1" applyAlignment="1">
      <alignment horizontal="center"/>
    </xf>
    <xf numFmtId="4" fontId="4" fillId="2" borderId="0" xfId="0" applyNumberFormat="1" applyFont="1" applyFill="1" applyBorder="1"/>
    <xf numFmtId="4" fontId="4" fillId="3" borderId="0" xfId="0" applyNumberFormat="1" applyFont="1" applyFill="1" applyBorder="1"/>
    <xf numFmtId="4" fontId="5" fillId="2" borderId="0" xfId="0" applyNumberFormat="1" applyFont="1" applyFill="1" applyAlignment="1">
      <alignment horizontal="right"/>
    </xf>
    <xf numFmtId="0" fontId="2" fillId="2" borderId="29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1" fillId="4" borderId="23" xfId="0" applyFont="1" applyFill="1" applyBorder="1" applyAlignment="1">
      <alignment horizontal="left" vertical="top" wrapText="1"/>
    </xf>
    <xf numFmtId="0" fontId="1" fillId="4" borderId="24" xfId="0" applyFont="1" applyFill="1" applyBorder="1" applyAlignment="1">
      <alignment horizontal="left" vertical="top" wrapText="1"/>
    </xf>
    <xf numFmtId="0" fontId="1" fillId="4" borderId="2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Normal="10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H36" sqref="A1:H36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" style="1" customWidth="1"/>
    <col min="8" max="8" width="11.5703125" style="1" customWidth="1"/>
    <col min="9" max="12" width="11.5703125" style="26"/>
    <col min="13" max="16384" width="11.5703125" style="1"/>
  </cols>
  <sheetData>
    <row r="1" spans="1:12" ht="15.75" x14ac:dyDescent="0.25">
      <c r="A1" s="56" t="s">
        <v>32</v>
      </c>
      <c r="B1" s="56"/>
      <c r="C1" s="56"/>
      <c r="D1" s="56"/>
      <c r="E1" s="56"/>
      <c r="F1" s="56"/>
      <c r="G1" s="56"/>
      <c r="H1" s="56"/>
      <c r="I1" s="1"/>
      <c r="J1" s="1"/>
      <c r="K1" s="1"/>
      <c r="L1" s="1"/>
    </row>
    <row r="2" spans="1:12" ht="31.5" x14ac:dyDescent="0.25">
      <c r="A2" s="32" t="s">
        <v>11</v>
      </c>
      <c r="B2" s="57" t="s">
        <v>15</v>
      </c>
      <c r="C2" s="57"/>
      <c r="D2" s="57"/>
      <c r="E2" s="57"/>
      <c r="F2" s="57"/>
      <c r="G2" s="57"/>
      <c r="H2" s="57"/>
      <c r="I2" s="1"/>
      <c r="J2" s="1"/>
      <c r="K2" s="1"/>
      <c r="L2" s="1"/>
    </row>
    <row r="3" spans="1:12" ht="47.25" x14ac:dyDescent="0.25">
      <c r="A3" s="32" t="s">
        <v>10</v>
      </c>
      <c r="B3" s="58" t="s">
        <v>33</v>
      </c>
      <c r="C3" s="58"/>
      <c r="D3" s="58"/>
      <c r="E3" s="58"/>
      <c r="F3" s="58"/>
      <c r="G3" s="58"/>
      <c r="H3" s="58"/>
      <c r="I3" s="1"/>
      <c r="J3" s="1"/>
      <c r="K3" s="1"/>
      <c r="L3" s="1"/>
    </row>
    <row r="4" spans="1:12" ht="31.5" customHeight="1" x14ac:dyDescent="0.25">
      <c r="A4" s="30" t="s">
        <v>16</v>
      </c>
      <c r="B4" s="55" t="s">
        <v>28</v>
      </c>
      <c r="C4" s="55"/>
      <c r="D4" s="55"/>
      <c r="E4" s="55"/>
      <c r="F4" s="55"/>
      <c r="G4" s="55"/>
      <c r="H4" s="31">
        <v>3</v>
      </c>
      <c r="I4" s="1"/>
      <c r="J4" s="1"/>
      <c r="K4" s="1"/>
      <c r="L4" s="1"/>
    </row>
    <row r="5" spans="1:12" ht="15" x14ac:dyDescent="0.25">
      <c r="A5" s="27" t="s">
        <v>0</v>
      </c>
      <c r="B5" s="65" t="s">
        <v>1</v>
      </c>
      <c r="C5" s="65"/>
      <c r="D5" s="65"/>
      <c r="E5" s="65"/>
      <c r="F5" s="65"/>
      <c r="G5" s="28" t="s">
        <v>2</v>
      </c>
      <c r="H5" s="29" t="s">
        <v>3</v>
      </c>
      <c r="I5" s="1"/>
      <c r="J5" s="1"/>
      <c r="K5" s="1"/>
      <c r="L5" s="1"/>
    </row>
    <row r="6" spans="1:12" ht="15.75" thickBot="1" x14ac:dyDescent="0.3">
      <c r="A6" s="2"/>
      <c r="B6" s="3">
        <v>1</v>
      </c>
      <c r="C6" s="3">
        <v>2</v>
      </c>
      <c r="D6" s="3">
        <v>3</v>
      </c>
      <c r="E6" s="3">
        <v>4</v>
      </c>
      <c r="F6" s="3">
        <v>5</v>
      </c>
      <c r="G6" s="4" t="s">
        <v>13</v>
      </c>
      <c r="H6" s="5" t="s">
        <v>13</v>
      </c>
      <c r="I6" s="1"/>
      <c r="J6" s="1"/>
      <c r="K6" s="1"/>
      <c r="L6" s="1"/>
    </row>
    <row r="7" spans="1:12" ht="27" customHeight="1" x14ac:dyDescent="0.2">
      <c r="A7" s="17" t="s">
        <v>12</v>
      </c>
      <c r="B7" s="59" t="s">
        <v>17</v>
      </c>
      <c r="C7" s="60"/>
      <c r="D7" s="60"/>
      <c r="E7" s="60"/>
      <c r="F7" s="61"/>
      <c r="G7" s="18" t="s">
        <v>18</v>
      </c>
      <c r="H7" s="19" t="s">
        <v>4</v>
      </c>
      <c r="I7" s="1"/>
      <c r="J7" s="1"/>
      <c r="K7" s="1"/>
      <c r="L7" s="1"/>
    </row>
    <row r="8" spans="1:12" ht="15" x14ac:dyDescent="0.2">
      <c r="A8" s="7" t="s">
        <v>5</v>
      </c>
      <c r="B8" s="62">
        <v>5</v>
      </c>
      <c r="C8" s="63"/>
      <c r="D8" s="63"/>
      <c r="E8" s="63"/>
      <c r="F8" s="63"/>
      <c r="G8" s="8"/>
      <c r="H8" s="6" t="s">
        <v>4</v>
      </c>
      <c r="I8" s="1"/>
      <c r="J8" s="1"/>
      <c r="K8" s="1"/>
      <c r="L8" s="1"/>
    </row>
    <row r="9" spans="1:12" ht="26.25" customHeight="1" x14ac:dyDescent="0.2">
      <c r="A9" s="9" t="s">
        <v>6</v>
      </c>
      <c r="B9" s="67" t="s">
        <v>20</v>
      </c>
      <c r="C9" s="68"/>
      <c r="D9" s="68"/>
      <c r="E9" s="68"/>
      <c r="F9" s="69"/>
      <c r="G9" s="10"/>
      <c r="H9" s="11" t="s">
        <v>4</v>
      </c>
      <c r="I9" s="1"/>
      <c r="J9" s="1"/>
      <c r="K9" s="1"/>
      <c r="L9" s="1"/>
    </row>
    <row r="10" spans="1:12" ht="15" x14ac:dyDescent="0.2">
      <c r="A10" s="7" t="s">
        <v>7</v>
      </c>
      <c r="B10" s="20">
        <v>6589</v>
      </c>
      <c r="C10" s="20">
        <v>6727.37</v>
      </c>
      <c r="D10" s="20">
        <v>6701.01</v>
      </c>
      <c r="E10" s="20"/>
      <c r="F10" s="20"/>
      <c r="G10" s="12">
        <f>SUM(B10:F10)/$H$4</f>
        <v>6672.4599999999991</v>
      </c>
      <c r="H10" s="13">
        <v>6672</v>
      </c>
      <c r="I10" s="1"/>
      <c r="J10" s="1"/>
      <c r="K10" s="1"/>
      <c r="L10" s="1"/>
    </row>
    <row r="11" spans="1:12" ht="15.75" thickBot="1" x14ac:dyDescent="0.3">
      <c r="A11" s="14" t="s">
        <v>8</v>
      </c>
      <c r="B11" s="15">
        <f>B10*$B8</f>
        <v>32945</v>
      </c>
      <c r="C11" s="15">
        <f>C10*$B8</f>
        <v>33636.85</v>
      </c>
      <c r="D11" s="15">
        <f>D10*$B8</f>
        <v>33505.050000000003</v>
      </c>
      <c r="E11" s="15">
        <f>E10*$B8</f>
        <v>0</v>
      </c>
      <c r="F11" s="15">
        <f>F10*$B8</f>
        <v>0</v>
      </c>
      <c r="G11" s="15"/>
      <c r="H11" s="16">
        <f>H10*$B8</f>
        <v>33360</v>
      </c>
      <c r="I11" s="1"/>
      <c r="J11" s="1"/>
      <c r="K11" s="1"/>
      <c r="L11" s="1"/>
    </row>
    <row r="12" spans="1:12" ht="27" customHeight="1" x14ac:dyDescent="0.2">
      <c r="A12" s="17" t="s">
        <v>12</v>
      </c>
      <c r="B12" s="59" t="s">
        <v>19</v>
      </c>
      <c r="C12" s="60"/>
      <c r="D12" s="60"/>
      <c r="E12" s="60"/>
      <c r="F12" s="61"/>
      <c r="G12" s="18" t="s">
        <v>18</v>
      </c>
      <c r="H12" s="19" t="s">
        <v>4</v>
      </c>
      <c r="I12" s="1"/>
      <c r="J12" s="1"/>
      <c r="K12" s="1"/>
      <c r="L12" s="1"/>
    </row>
    <row r="13" spans="1:12" ht="15" x14ac:dyDescent="0.2">
      <c r="A13" s="7" t="s">
        <v>5</v>
      </c>
      <c r="B13" s="62">
        <v>10</v>
      </c>
      <c r="C13" s="63"/>
      <c r="D13" s="63"/>
      <c r="E13" s="63"/>
      <c r="F13" s="63"/>
      <c r="G13" s="8"/>
      <c r="H13" s="6" t="s">
        <v>4</v>
      </c>
      <c r="I13" s="1"/>
      <c r="J13" s="1"/>
      <c r="K13" s="1"/>
      <c r="L13" s="1"/>
    </row>
    <row r="14" spans="1:12" ht="27" customHeight="1" x14ac:dyDescent="0.2">
      <c r="A14" s="9" t="s">
        <v>6</v>
      </c>
      <c r="B14" s="67" t="s">
        <v>21</v>
      </c>
      <c r="C14" s="68"/>
      <c r="D14" s="68"/>
      <c r="E14" s="68"/>
      <c r="F14" s="69"/>
      <c r="G14" s="10"/>
      <c r="H14" s="11" t="s">
        <v>4</v>
      </c>
      <c r="I14" s="1"/>
      <c r="J14" s="1"/>
      <c r="K14" s="1"/>
      <c r="L14" s="1"/>
    </row>
    <row r="15" spans="1:12" ht="15" x14ac:dyDescent="0.2">
      <c r="A15" s="7" t="s">
        <v>7</v>
      </c>
      <c r="B15" s="20">
        <v>5230</v>
      </c>
      <c r="C15" s="20">
        <v>5339.83</v>
      </c>
      <c r="D15" s="20">
        <v>5318.91</v>
      </c>
      <c r="E15" s="20"/>
      <c r="F15" s="20"/>
      <c r="G15" s="12">
        <f>SUM(B15:F15)/$H$4</f>
        <v>5296.2466666666669</v>
      </c>
      <c r="H15" s="13">
        <v>5296</v>
      </c>
      <c r="I15" s="1"/>
      <c r="J15" s="1"/>
      <c r="K15" s="1"/>
      <c r="L15" s="1"/>
    </row>
    <row r="16" spans="1:12" ht="15.75" thickBot="1" x14ac:dyDescent="0.3">
      <c r="A16" s="14" t="s">
        <v>8</v>
      </c>
      <c r="B16" s="15">
        <f>B15*$B13</f>
        <v>52300</v>
      </c>
      <c r="C16" s="15">
        <f>C15*$B13</f>
        <v>53398.3</v>
      </c>
      <c r="D16" s="15">
        <f>D15*$B13</f>
        <v>53189.1</v>
      </c>
      <c r="E16" s="15">
        <f>E15*$B13</f>
        <v>0</v>
      </c>
      <c r="F16" s="15">
        <f>F15*$B13</f>
        <v>0</v>
      </c>
      <c r="G16" s="15"/>
      <c r="H16" s="16">
        <f>H15*$B13</f>
        <v>52960</v>
      </c>
      <c r="I16" s="1"/>
      <c r="J16" s="1"/>
      <c r="K16" s="1"/>
      <c r="L16" s="1"/>
    </row>
    <row r="17" spans="1:13" ht="15" x14ac:dyDescent="0.25">
      <c r="A17" s="51"/>
      <c r="B17" s="52"/>
      <c r="C17" s="52"/>
      <c r="D17" s="52"/>
      <c r="E17" s="52"/>
      <c r="F17" s="52"/>
      <c r="G17" s="52"/>
      <c r="H17" s="53"/>
      <c r="I17" s="1"/>
      <c r="J17" s="1"/>
      <c r="K17" s="1"/>
      <c r="L17" s="1"/>
    </row>
    <row r="18" spans="1:13" s="25" customFormat="1" ht="15" x14ac:dyDescent="0.25">
      <c r="A18" s="23" t="s">
        <v>22</v>
      </c>
      <c r="B18" s="22" t="s">
        <v>25</v>
      </c>
      <c r="C18" s="22"/>
      <c r="D18" s="22"/>
      <c r="E18" s="22"/>
      <c r="F18" s="22"/>
      <c r="G18" s="22"/>
      <c r="H18" s="22"/>
    </row>
    <row r="19" spans="1:13" s="25" customFormat="1" ht="15" x14ac:dyDescent="0.25">
      <c r="A19" s="23" t="s">
        <v>23</v>
      </c>
      <c r="B19" s="22" t="s">
        <v>27</v>
      </c>
      <c r="C19" s="22"/>
      <c r="D19" s="22"/>
      <c r="E19" s="22"/>
      <c r="F19" s="22"/>
      <c r="G19" s="22"/>
      <c r="H19" s="22"/>
    </row>
    <row r="20" spans="1:13" s="25" customFormat="1" ht="15" x14ac:dyDescent="0.25">
      <c r="A20" s="23" t="s">
        <v>24</v>
      </c>
      <c r="B20" s="22" t="s">
        <v>26</v>
      </c>
      <c r="C20" s="22"/>
      <c r="D20" s="22"/>
      <c r="E20" s="22"/>
      <c r="F20" s="22"/>
      <c r="G20" s="22"/>
      <c r="H20" s="22"/>
    </row>
    <row r="21" spans="1:13" s="25" customFormat="1" ht="15" x14ac:dyDescent="0.25">
      <c r="A21" s="23"/>
      <c r="B21" s="22"/>
      <c r="C21" s="22"/>
      <c r="D21" s="22"/>
      <c r="E21" s="22"/>
      <c r="F21" s="22"/>
      <c r="G21" s="22"/>
      <c r="H21" s="22"/>
    </row>
    <row r="22" spans="1:13" ht="15" x14ac:dyDescent="0.25">
      <c r="A22" s="36" t="s">
        <v>0</v>
      </c>
      <c r="B22" s="64" t="s">
        <v>1</v>
      </c>
      <c r="C22" s="64"/>
      <c r="D22" s="64"/>
      <c r="E22" s="64"/>
      <c r="F22" s="64"/>
      <c r="G22" s="37" t="s">
        <v>2</v>
      </c>
      <c r="H22" s="38" t="s">
        <v>3</v>
      </c>
      <c r="I22" s="1"/>
      <c r="J22" s="1"/>
      <c r="K22" s="1"/>
      <c r="L22" s="1"/>
    </row>
    <row r="23" spans="1:13" ht="15" x14ac:dyDescent="0.25">
      <c r="A23" s="27"/>
      <c r="B23" s="37">
        <v>1</v>
      </c>
      <c r="C23" s="37">
        <v>2</v>
      </c>
      <c r="D23" s="37">
        <v>3</v>
      </c>
      <c r="E23" s="37">
        <v>4</v>
      </c>
      <c r="F23" s="37">
        <v>5</v>
      </c>
      <c r="G23" s="28" t="s">
        <v>13</v>
      </c>
      <c r="H23" s="39" t="s">
        <v>13</v>
      </c>
      <c r="I23" s="1"/>
      <c r="J23" s="1"/>
      <c r="K23" s="1"/>
      <c r="L23" s="1"/>
    </row>
    <row r="24" spans="1:13" ht="27" customHeight="1" x14ac:dyDescent="0.2">
      <c r="A24" s="43" t="s">
        <v>12</v>
      </c>
      <c r="B24" s="70" t="s">
        <v>17</v>
      </c>
      <c r="C24" s="70"/>
      <c r="D24" s="70"/>
      <c r="E24" s="70"/>
      <c r="F24" s="70"/>
      <c r="G24" s="44" t="s">
        <v>18</v>
      </c>
      <c r="H24" s="35" t="s">
        <v>4</v>
      </c>
      <c r="I24" s="1"/>
      <c r="J24" s="1"/>
      <c r="K24" s="1"/>
      <c r="L24" s="1"/>
    </row>
    <row r="25" spans="1:13" ht="15" x14ac:dyDescent="0.2">
      <c r="A25" s="33" t="s">
        <v>5</v>
      </c>
      <c r="B25" s="71">
        <v>1</v>
      </c>
      <c r="C25" s="71"/>
      <c r="D25" s="71"/>
      <c r="E25" s="71"/>
      <c r="F25" s="71"/>
      <c r="G25" s="45"/>
      <c r="H25" s="35" t="s">
        <v>4</v>
      </c>
      <c r="I25" s="1"/>
      <c r="J25" s="1"/>
      <c r="K25" s="1"/>
      <c r="L25" s="1"/>
    </row>
    <row r="26" spans="1:13" ht="29.25" customHeight="1" x14ac:dyDescent="0.2">
      <c r="A26" s="33" t="s">
        <v>6</v>
      </c>
      <c r="B26" s="66" t="s">
        <v>29</v>
      </c>
      <c r="C26" s="66"/>
      <c r="D26" s="66"/>
      <c r="E26" s="66"/>
      <c r="F26" s="66"/>
      <c r="G26" s="34"/>
      <c r="H26" s="35" t="s">
        <v>4</v>
      </c>
      <c r="I26" s="1"/>
      <c r="J26" s="1"/>
      <c r="K26" s="1"/>
      <c r="L26" s="1"/>
    </row>
    <row r="27" spans="1:13" ht="15" x14ac:dyDescent="0.2">
      <c r="A27" s="33" t="s">
        <v>7</v>
      </c>
      <c r="B27" s="46">
        <v>12290</v>
      </c>
      <c r="C27" s="46">
        <v>13990</v>
      </c>
      <c r="D27" s="46">
        <v>12990</v>
      </c>
      <c r="E27" s="46"/>
      <c r="F27" s="46"/>
      <c r="G27" s="47">
        <f>SUM(B27:F27)/$H$4</f>
        <v>13090</v>
      </c>
      <c r="H27" s="47">
        <v>13090</v>
      </c>
      <c r="I27" s="1"/>
      <c r="J27" s="1"/>
      <c r="K27" s="1"/>
      <c r="L27" s="1"/>
    </row>
    <row r="28" spans="1:13" ht="15" x14ac:dyDescent="0.25">
      <c r="A28" s="48" t="s">
        <v>8</v>
      </c>
      <c r="B28" s="49">
        <f>B27*$B25</f>
        <v>12290</v>
      </c>
      <c r="C28" s="49">
        <f>C27*$B25</f>
        <v>13990</v>
      </c>
      <c r="D28" s="49">
        <f>D27*$B25</f>
        <v>12990</v>
      </c>
      <c r="E28" s="49">
        <f>E27*$B25</f>
        <v>0</v>
      </c>
      <c r="F28" s="49">
        <f>F27*$B25</f>
        <v>0</v>
      </c>
      <c r="G28" s="49"/>
      <c r="H28" s="50">
        <v>13090</v>
      </c>
      <c r="I28" s="1"/>
      <c r="J28" s="1"/>
      <c r="K28" s="1"/>
      <c r="L28" s="1"/>
    </row>
    <row r="29" spans="1:13" s="21" customFormat="1" ht="15.75" thickBot="1" x14ac:dyDescent="0.25">
      <c r="A29" s="40" t="s">
        <v>9</v>
      </c>
      <c r="B29" s="46">
        <v>12290</v>
      </c>
      <c r="C29" s="46">
        <v>13990</v>
      </c>
      <c r="D29" s="46">
        <v>12990</v>
      </c>
      <c r="E29" s="41"/>
      <c r="F29" s="41"/>
      <c r="G29" s="42"/>
      <c r="H29" s="42"/>
    </row>
    <row r="30" spans="1:13" s="25" customFormat="1" ht="15" x14ac:dyDescent="0.25">
      <c r="A30" s="22" t="s">
        <v>31</v>
      </c>
      <c r="B30" s="22"/>
      <c r="C30" s="22"/>
      <c r="D30" s="22"/>
      <c r="E30" s="22"/>
      <c r="F30" s="22"/>
      <c r="G30" s="23" t="s">
        <v>14</v>
      </c>
      <c r="H30" s="54" t="s">
        <v>34</v>
      </c>
      <c r="I30" s="24"/>
      <c r="J30" s="24"/>
      <c r="K30" s="24"/>
      <c r="L30" s="24"/>
      <c r="M30" s="24"/>
    </row>
    <row r="32" spans="1:13" s="25" customFormat="1" ht="15" x14ac:dyDescent="0.25">
      <c r="A32" s="23" t="s">
        <v>22</v>
      </c>
      <c r="B32" s="22" t="s">
        <v>30</v>
      </c>
      <c r="C32" s="22"/>
      <c r="D32" s="22"/>
      <c r="E32" s="22"/>
      <c r="F32" s="22"/>
      <c r="G32" s="22"/>
      <c r="H32" s="22"/>
    </row>
    <row r="33" spans="1:12" s="25" customFormat="1" ht="15" x14ac:dyDescent="0.25">
      <c r="A33" s="23" t="s">
        <v>23</v>
      </c>
      <c r="B33" s="22" t="s">
        <v>30</v>
      </c>
      <c r="C33" s="22"/>
      <c r="D33" s="22"/>
      <c r="E33" s="22"/>
      <c r="F33" s="22"/>
      <c r="G33" s="22"/>
      <c r="H33" s="22"/>
    </row>
    <row r="34" spans="1:12" s="25" customFormat="1" ht="15" x14ac:dyDescent="0.25">
      <c r="A34" s="23" t="s">
        <v>24</v>
      </c>
      <c r="B34" s="22" t="s">
        <v>30</v>
      </c>
      <c r="C34" s="22"/>
      <c r="D34" s="22"/>
      <c r="E34" s="22"/>
      <c r="F34" s="22"/>
      <c r="G34" s="22"/>
      <c r="H34" s="22"/>
    </row>
    <row r="35" spans="1:12" s="25" customFormat="1" ht="15" x14ac:dyDescent="0.25">
      <c r="A35" s="22"/>
      <c r="B35" s="22"/>
      <c r="C35" s="22"/>
      <c r="D35" s="22"/>
      <c r="E35" s="22"/>
      <c r="F35" s="22"/>
      <c r="G35" s="22"/>
      <c r="H35" s="22"/>
    </row>
    <row r="36" spans="1:12" ht="15" x14ac:dyDescent="0.25">
      <c r="A36" s="22" t="s">
        <v>36</v>
      </c>
      <c r="B36" s="72"/>
      <c r="C36" s="72"/>
      <c r="D36" s="72"/>
      <c r="E36" s="72"/>
      <c r="F36" s="72"/>
      <c r="G36" s="72"/>
      <c r="H36" s="23" t="s">
        <v>35</v>
      </c>
      <c r="I36" s="1"/>
      <c r="J36" s="1"/>
      <c r="K36" s="1"/>
      <c r="L36" s="1"/>
    </row>
  </sheetData>
  <sheetProtection selectLockedCells="1" selectUnlockedCells="1"/>
  <mergeCells count="15">
    <mergeCell ref="B8:F8"/>
    <mergeCell ref="B12:F12"/>
    <mergeCell ref="B22:F22"/>
    <mergeCell ref="B5:F5"/>
    <mergeCell ref="B26:F26"/>
    <mergeCell ref="B9:F9"/>
    <mergeCell ref="B14:F14"/>
    <mergeCell ref="B13:F13"/>
    <mergeCell ref="B24:F24"/>
    <mergeCell ref="B25:F25"/>
    <mergeCell ref="B4:G4"/>
    <mergeCell ref="A1:H1"/>
    <mergeCell ref="B2:H2"/>
    <mergeCell ref="B3:H3"/>
    <mergeCell ref="B7:F7"/>
  </mergeCells>
  <pageMargins left="0.6692913385826772" right="7.874015748031496E-2" top="0.23622047244094491" bottom="0.27559055118110237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2014-06-19T05:39:33Z</cp:lastPrinted>
  <dcterms:created xsi:type="dcterms:W3CDTF">2012-04-02T10:33:59Z</dcterms:created>
  <dcterms:modified xsi:type="dcterms:W3CDTF">2014-06-19T05:41:27Z</dcterms:modified>
</cp:coreProperties>
</file>